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ham\Desktop\"/>
    </mc:Choice>
  </mc:AlternateContent>
  <xr:revisionPtr revIDLastSave="0" documentId="13_ncr:1_{6BC5F0E5-65ED-461D-9A18-DB4738D6CC9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lculator new cod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E31" i="1"/>
  <c r="E10" i="1"/>
  <c r="E15" i="1" s="1"/>
  <c r="E22" i="1"/>
  <c r="E24" i="1" s="1"/>
  <c r="E28" i="1" l="1"/>
  <c r="E17" i="1"/>
  <c r="E33" i="1" l="1"/>
</calcChain>
</file>

<file path=xl/sharedStrings.xml><?xml version="1.0" encoding="utf-8"?>
<sst xmlns="http://schemas.openxmlformats.org/spreadsheetml/2006/main" count="19" uniqueCount="19">
  <si>
    <t>Leviable payroll</t>
  </si>
  <si>
    <t>Skills spend on learning programmes as specified in the learning programme matrix for Black People as a percentage of the leviable amount:</t>
  </si>
  <si>
    <t>Average monthly salary</t>
  </si>
  <si>
    <t>Limit that may be sent internally</t>
  </si>
  <si>
    <t>Required external spend</t>
  </si>
  <si>
    <t>Cash outlay</t>
  </si>
  <si>
    <t>Cost per person, including salary:</t>
  </si>
  <si>
    <t>Annual salary</t>
  </si>
  <si>
    <t>Course fees (excl. VAT)</t>
  </si>
  <si>
    <t>Total skills spend per person</t>
  </si>
  <si>
    <t>Number of enrolments required</t>
  </si>
  <si>
    <t xml:space="preserve">Total "saving" </t>
  </si>
  <si>
    <t>Salary for 12 weeks**</t>
  </si>
  <si>
    <t>*Subject to BBBEE updates</t>
  </si>
  <si>
    <t>Category B scorecard recognised spend calculator</t>
  </si>
  <si>
    <t xml:space="preserve">*insert total annual payroll value </t>
  </si>
  <si>
    <t>*Amount of employees ou will only need to train based on the average salary</t>
  </si>
  <si>
    <t>*To recognise the required spend in cell E17, the business need only spend the amount in this cell</t>
  </si>
  <si>
    <t>*Salary amount that can be recognised on the scorecard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</si>
</sst>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"/>
    <numFmt numFmtId="165" formatCode="_-[$R-1C09]* #,##0.00_-;\-[$R-1C09]* #,##0.00_-;_-[$R-1C09]* &quot;-&quot;??_-;_-@_-"/>
  </numFmts>
  <fonts count="6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164" fontId="1" fillId="0" borderId="0" xfId="0" applyNumberFormat="1" applyFont="1"/>
    <xf numFmtId="10" fontId="2" fillId="0" borderId="0" xfId="0" applyNumberFormat="1" applyFont="1"/>
    <xf numFmtId="0" fontId="2" fillId="0" borderId="0" xfId="0" applyFont="1"/>
    <xf numFmtId="9" fontId="2" fillId="0" borderId="0" xfId="0" applyNumberFormat="1" applyFont="1"/>
    <xf numFmtId="0" fontId="3" fillId="0" borderId="0" xfId="0" applyFont="1"/>
    <xf numFmtId="0" fontId="4" fillId="0" borderId="0" xfId="0" applyFont="1"/>
    <xf numFmtId="165" fontId="2" fillId="3" borderId="0" xfId="0" applyNumberFormat="1" applyFont="1" applyFill="1"/>
    <xf numFmtId="165" fontId="0" fillId="0" borderId="0" xfId="0" applyNumberFormat="1"/>
    <xf numFmtId="165" fontId="2" fillId="0" borderId="0" xfId="0" applyNumberFormat="1" applyFont="1"/>
    <xf numFmtId="165" fontId="2" fillId="0" borderId="1" xfId="0" applyNumberFormat="1" applyFont="1" applyBorder="1"/>
    <xf numFmtId="165" fontId="1" fillId="0" borderId="0" xfId="0" applyNumberFormat="1" applyFont="1"/>
    <xf numFmtId="165" fontId="2" fillId="2" borderId="0" xfId="0" applyNumberFormat="1" applyFont="1" applyFill="1"/>
    <xf numFmtId="0" fontId="5" fillId="0" borderId="0" xfId="0" applyFont="1"/>
    <xf numFmtId="0" fontId="2" fillId="0" borderId="0" xfId="0" applyFont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167640</xdr:rowOff>
    </xdr:from>
    <xdr:to>
      <xdr:col>1</xdr:col>
      <xdr:colOff>1165860</xdr:colOff>
      <xdr:row>2</xdr:row>
      <xdr:rowOff>149019</xdr:rowOff>
    </xdr:to>
    <xdr:pic>
      <xdr:nvPicPr>
        <xdr:cNvPr id="3" name="Picture 2" descr="A black background with blue letters&#10;&#10;Description automatically generated">
          <a:extLst>
            <a:ext uri="{FF2B5EF4-FFF2-40B4-BE49-F238E27FC236}">
              <a16:creationId xmlns:a16="http://schemas.microsoft.com/office/drawing/2014/main" id="{A1EA5B8A-52DE-746B-36F0-EBC9CEE58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167640"/>
          <a:ext cx="2049780" cy="37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4:G36"/>
  <sheetViews>
    <sheetView showGridLines="0" tabSelected="1" workbookViewId="0">
      <pane ySplit="6" topLeftCell="A7" activePane="bottomLeft" state="frozen"/>
      <selection pane="bottomLeft" activeCell="F13" sqref="F13"/>
    </sheetView>
  </sheetViews>
  <sheetFormatPr defaultColWidth="14.44140625" defaultRowHeight="15.75" customHeight="1" x14ac:dyDescent="0.25"/>
  <cols>
    <col min="2" max="2" width="34.33203125" customWidth="1"/>
    <col min="4" max="4" width="18.6640625" customWidth="1"/>
    <col min="5" max="5" width="19.33203125" customWidth="1"/>
    <col min="6" max="6" width="44" customWidth="1"/>
  </cols>
  <sheetData>
    <row r="4" spans="1:7" ht="15.75" customHeight="1" x14ac:dyDescent="0.25">
      <c r="A4" s="1" t="s">
        <v>14</v>
      </c>
    </row>
    <row r="5" spans="1:7" ht="15.75" customHeight="1" x14ac:dyDescent="0.25">
      <c r="A5" s="1" t="s">
        <v>13</v>
      </c>
    </row>
    <row r="6" spans="1:7" ht="15.75" customHeight="1" x14ac:dyDescent="0.25">
      <c r="A6" s="2"/>
      <c r="B6" s="2"/>
      <c r="C6" s="2"/>
      <c r="D6" s="2"/>
      <c r="E6" s="2"/>
      <c r="F6" s="2"/>
      <c r="G6" s="2"/>
    </row>
    <row r="8" spans="1:7" ht="15.75" customHeight="1" x14ac:dyDescent="0.25">
      <c r="A8" s="1" t="s">
        <v>0</v>
      </c>
      <c r="B8" s="1"/>
      <c r="C8" s="1"/>
      <c r="D8" s="3"/>
      <c r="E8" s="9">
        <v>10000000</v>
      </c>
      <c r="F8" s="8" t="s">
        <v>15</v>
      </c>
    </row>
    <row r="9" spans="1:7" ht="15.75" customHeight="1" x14ac:dyDescent="0.25">
      <c r="E9" s="10"/>
    </row>
    <row r="10" spans="1:7" ht="19.95" customHeight="1" x14ac:dyDescent="0.25">
      <c r="A10" s="16" t="s">
        <v>1</v>
      </c>
      <c r="B10" s="17"/>
      <c r="D10" s="4">
        <v>3.5000000000000003E-2</v>
      </c>
      <c r="E10" s="11">
        <f>D10*E8</f>
        <v>350000.00000000006</v>
      </c>
    </row>
    <row r="11" spans="1:7" ht="15.75" customHeight="1" x14ac:dyDescent="0.25">
      <c r="A11" s="17"/>
      <c r="B11" s="17"/>
      <c r="E11" s="10"/>
    </row>
    <row r="12" spans="1:7" ht="15.75" customHeight="1" x14ac:dyDescent="0.25">
      <c r="A12" s="17"/>
      <c r="B12" s="17"/>
      <c r="E12" s="10"/>
    </row>
    <row r="13" spans="1:7" ht="15.75" customHeight="1" x14ac:dyDescent="0.25">
      <c r="A13" s="17"/>
      <c r="B13" s="17"/>
      <c r="E13" s="10"/>
    </row>
    <row r="14" spans="1:7" ht="15.75" customHeight="1" x14ac:dyDescent="0.25">
      <c r="E14" s="10"/>
    </row>
    <row r="15" spans="1:7" ht="15.75" customHeight="1" x14ac:dyDescent="0.25">
      <c r="A15" s="18" t="s">
        <v>3</v>
      </c>
      <c r="B15" s="17"/>
      <c r="D15" s="6">
        <v>0.25</v>
      </c>
      <c r="E15" s="11">
        <f>-D15*E10</f>
        <v>-87500.000000000015</v>
      </c>
    </row>
    <row r="16" spans="1:7" ht="15.75" customHeight="1" x14ac:dyDescent="0.25">
      <c r="E16" s="12"/>
    </row>
    <row r="17" spans="1:6" ht="15.75" customHeight="1" x14ac:dyDescent="0.25">
      <c r="A17" s="1" t="s">
        <v>4</v>
      </c>
      <c r="B17" s="1"/>
      <c r="C17" s="1"/>
      <c r="D17" s="1"/>
      <c r="E17" s="13">
        <f>SUM(E10:E16)</f>
        <v>262500.00000000006</v>
      </c>
    </row>
    <row r="18" spans="1:6" ht="15.75" customHeight="1" x14ac:dyDescent="0.25">
      <c r="E18" s="10"/>
    </row>
    <row r="19" spans="1:6" ht="15.75" customHeight="1" x14ac:dyDescent="0.25">
      <c r="A19" s="7" t="s">
        <v>6</v>
      </c>
      <c r="E19" s="10"/>
    </row>
    <row r="20" spans="1:6" ht="15.75" customHeight="1" x14ac:dyDescent="0.25">
      <c r="A20" s="5" t="s">
        <v>2</v>
      </c>
      <c r="E20" s="14">
        <v>40000</v>
      </c>
    </row>
    <row r="21" spans="1:6" ht="15.75" customHeight="1" x14ac:dyDescent="0.25">
      <c r="A21" s="5"/>
      <c r="E21" s="11"/>
    </row>
    <row r="22" spans="1:6" ht="15.75" customHeight="1" x14ac:dyDescent="0.25">
      <c r="A22" s="5" t="s">
        <v>7</v>
      </c>
      <c r="E22" s="11">
        <f>E20*12</f>
        <v>480000</v>
      </c>
    </row>
    <row r="23" spans="1:6" ht="15.75" customHeight="1" x14ac:dyDescent="0.25">
      <c r="E23" s="11"/>
    </row>
    <row r="24" spans="1:6" ht="15.75" customHeight="1" x14ac:dyDescent="0.25">
      <c r="A24" s="5" t="s">
        <v>12</v>
      </c>
      <c r="E24" s="11">
        <f>E22/52*12</f>
        <v>110769.23076923077</v>
      </c>
    </row>
    <row r="25" spans="1:6" ht="15.75" customHeight="1" x14ac:dyDescent="0.25">
      <c r="E25" s="11"/>
    </row>
    <row r="26" spans="1:6" ht="15.75" customHeight="1" x14ac:dyDescent="0.25">
      <c r="A26" s="5" t="s">
        <v>8</v>
      </c>
      <c r="E26" s="11">
        <v>21000</v>
      </c>
    </row>
    <row r="27" spans="1:6" ht="15.75" customHeight="1" x14ac:dyDescent="0.25">
      <c r="E27" s="11"/>
    </row>
    <row r="28" spans="1:6" ht="15.75" customHeight="1" x14ac:dyDescent="0.25">
      <c r="A28" s="5" t="s">
        <v>9</v>
      </c>
      <c r="E28" s="11">
        <f>E24+E26</f>
        <v>131769.23076923075</v>
      </c>
    </row>
    <row r="31" spans="1:6" ht="15.75" customHeight="1" x14ac:dyDescent="0.25">
      <c r="A31" s="1" t="s">
        <v>10</v>
      </c>
      <c r="B31" s="1"/>
      <c r="C31" s="1"/>
      <c r="D31" s="1"/>
      <c r="E31" s="3">
        <f>E17/E28</f>
        <v>1.9921190893169884</v>
      </c>
      <c r="F31" s="15" t="s">
        <v>16</v>
      </c>
    </row>
    <row r="33" spans="1:6" ht="15.75" customHeight="1" x14ac:dyDescent="0.25">
      <c r="A33" s="1" t="s">
        <v>5</v>
      </c>
      <c r="B33" s="1"/>
      <c r="C33" s="1"/>
      <c r="D33" s="1"/>
      <c r="E33" s="13">
        <f>E31*E26</f>
        <v>41834.500875656755</v>
      </c>
      <c r="F33" s="15" t="s">
        <v>17</v>
      </c>
    </row>
    <row r="34" spans="1:6" ht="15.75" customHeight="1" x14ac:dyDescent="0.25">
      <c r="E34" s="10"/>
    </row>
    <row r="35" spans="1:6" ht="15.75" customHeight="1" x14ac:dyDescent="0.25">
      <c r="A35" s="1" t="s">
        <v>11</v>
      </c>
      <c r="B35" s="1"/>
      <c r="C35" s="1"/>
      <c r="D35" s="1"/>
      <c r="E35" s="13">
        <f>E17-E33</f>
        <v>220665.4991243433</v>
      </c>
      <c r="F35" s="15" t="s">
        <v>18</v>
      </c>
    </row>
    <row r="36" spans="1:6" ht="15.75" customHeight="1" x14ac:dyDescent="0.25">
      <c r="E36" s="10"/>
    </row>
  </sheetData>
  <mergeCells count="2">
    <mergeCell ref="A10:B13"/>
    <mergeCell ref="A15:B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 new 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</dc:creator>
  <cp:lastModifiedBy>graham.duplessis</cp:lastModifiedBy>
  <dcterms:created xsi:type="dcterms:W3CDTF">2019-09-13T09:37:24Z</dcterms:created>
  <dcterms:modified xsi:type="dcterms:W3CDTF">2023-12-22T08:12:23Z</dcterms:modified>
</cp:coreProperties>
</file>